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04"/>
  <workbookPr/>
  <mc:AlternateContent xmlns:mc="http://schemas.openxmlformats.org/markup-compatibility/2006">
    <mc:Choice Requires="x15">
      <x15ac:absPath xmlns:x15ac="http://schemas.microsoft.com/office/spreadsheetml/2010/11/ac" url="C:\Users\Mbrown\Documents\Seasonal_Fall Fest\"/>
    </mc:Choice>
  </mc:AlternateContent>
  <xr:revisionPtr revIDLastSave="0" documentId="13_ncr:1_{6FBDFAC2-3E7D-4C25-93C0-4C8E7D70294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24" i="1" l="1"/>
  <c r="I21" i="1"/>
  <c r="I19" i="1"/>
  <c r="I17" i="1"/>
  <c r="I16" i="1"/>
  <c r="I15" i="1"/>
  <c r="I14" i="1"/>
  <c r="I22" i="1" l="1"/>
  <c r="K28" i="1" l="1"/>
  <c r="K19" i="1" l="1"/>
  <c r="K22" i="1"/>
  <c r="K21" i="1"/>
  <c r="K20" i="1"/>
  <c r="I20" i="1"/>
  <c r="K27" i="1"/>
  <c r="K26" i="1"/>
  <c r="K25" i="1"/>
  <c r="I25" i="1"/>
  <c r="K24" i="1"/>
  <c r="K18" i="1"/>
  <c r="K17" i="1"/>
  <c r="K16" i="1"/>
  <c r="K15" i="1"/>
  <c r="K14" i="1"/>
  <c r="K12" i="1"/>
  <c r="I12" i="1"/>
  <c r="K32" i="1" l="1"/>
  <c r="K36" i="1" s="1"/>
</calcChain>
</file>

<file path=xl/sharedStrings.xml><?xml version="1.0" encoding="utf-8"?>
<sst xmlns="http://schemas.openxmlformats.org/spreadsheetml/2006/main" count="66" uniqueCount="61">
  <si>
    <t xml:space="preserve">Journey to the Cross Order Form </t>
  </si>
  <si>
    <t>Enter your numbers in the blue fields here:</t>
  </si>
  <si>
    <t>Color Key</t>
  </si>
  <si>
    <t>Is this order for U.S. or Canada?</t>
  </si>
  <si>
    <t>US</t>
  </si>
  <si>
    <t>Key Item</t>
  </si>
  <si>
    <t>Number of guests</t>
  </si>
  <si>
    <t>Director Favorite</t>
  </si>
  <si>
    <r>
      <t>Number of</t>
    </r>
    <r>
      <rPr>
        <sz val="11"/>
        <color theme="4"/>
        <rFont val="Calibri"/>
        <family val="2"/>
        <scheme val="minor"/>
      </rPr>
      <t xml:space="preserve"> families</t>
    </r>
  </si>
  <si>
    <t>Kid Favorite</t>
  </si>
  <si>
    <t>Family Favorite</t>
  </si>
  <si>
    <t>One/Sample Included in Starter Kit</t>
  </si>
  <si>
    <t>Outlet Item</t>
  </si>
  <si>
    <t>Item Num</t>
  </si>
  <si>
    <t>Final Title</t>
  </si>
  <si>
    <t>US Price</t>
  </si>
  <si>
    <t>CAN Price</t>
  </si>
  <si>
    <t>Recommended Qty</t>
  </si>
  <si>
    <t>Your Order Qty</t>
  </si>
  <si>
    <t>Total</t>
  </si>
  <si>
    <t>STARTER KITS</t>
  </si>
  <si>
    <t>Journey to the Cross Starter Kit</t>
  </si>
  <si>
    <t xml:space="preserve">EVENT ESSENTIALS </t>
  </si>
  <si>
    <t>Journey to the Cross Wristbands (pkg. of 10)</t>
  </si>
  <si>
    <t xml:space="preserve"> </t>
  </si>
  <si>
    <t>Journey to the Cross Director Guide</t>
  </si>
  <si>
    <t>Journey to the Cross Poster Pack</t>
  </si>
  <si>
    <t>Journey to the Cross Family Time Together Booklet 10 pack</t>
  </si>
  <si>
    <t>Journey to the Cross Collector Card Pack (enough for 50)</t>
  </si>
  <si>
    <t>Journey to the Cross Foto Frames (pkg. of 10)</t>
  </si>
  <si>
    <t>Fluorescent Paint</t>
  </si>
  <si>
    <t>Handheld UV Light</t>
  </si>
  <si>
    <t>Mini Glow Sticks (pkg. of 50)</t>
  </si>
  <si>
    <t xml:space="preserve">DECORATING </t>
  </si>
  <si>
    <t>Journey to the Cross Giant Poster Pack (Set of 3)</t>
  </si>
  <si>
    <t>Journey to the Cross Publicity Posters (pkg. of 5)</t>
  </si>
  <si>
    <t xml:space="preserve">Fabric Palm Leaves (pkg. of 4) </t>
  </si>
  <si>
    <t>Stone Wall Plastic Backdrop</t>
  </si>
  <si>
    <t>Tissue Grass (2-pack)</t>
  </si>
  <si>
    <t>Sub-Total</t>
  </si>
  <si>
    <t>Discounts</t>
  </si>
  <si>
    <t>Shipping/Handling</t>
  </si>
  <si>
    <t>Grand Total</t>
  </si>
  <si>
    <t>Please complete your customer information below:</t>
  </si>
  <si>
    <t>Bill to Account Number</t>
  </si>
  <si>
    <t>Date</t>
  </si>
  <si>
    <t>New Acct.?</t>
  </si>
  <si>
    <t>Person Placing Order</t>
  </si>
  <si>
    <t>Latest Date Items Can Deliver</t>
  </si>
  <si>
    <t>Name of Bill-To</t>
  </si>
  <si>
    <t>Address</t>
  </si>
  <si>
    <t>City</t>
  </si>
  <si>
    <t>State/Province</t>
  </si>
  <si>
    <t>Zip/Postal Code</t>
  </si>
  <si>
    <t>Daytime Phone</t>
  </si>
  <si>
    <t>E-Mail Address</t>
  </si>
  <si>
    <t>Different Ship-to Contact</t>
  </si>
  <si>
    <t>Name of Ship-to</t>
  </si>
  <si>
    <t xml:space="preserve">P.O. # </t>
  </si>
  <si>
    <t>Key Code/Promo Code: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</si>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</sst>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1"/>
      <color theme="1"/>
      <name val="Arial Narrow"/>
      <family val="2"/>
    </font>
    <font>
      <b/>
      <sz val="14"/>
      <color rgb="FFC00000"/>
      <name val="Arial Narrow"/>
      <family val="2"/>
    </font>
    <font>
      <sz val="14"/>
      <color rgb="FFC0000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0"/>
      <color theme="4" tint="-0.249977111117893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C00000"/>
      <name val="Arial"/>
      <family val="2"/>
    </font>
    <font>
      <sz val="11"/>
      <color theme="0" tint="-0.499984740745262"/>
      <name val="Arial Narrow"/>
      <family val="2"/>
    </font>
    <font>
      <b/>
      <sz val="13"/>
      <color rgb="FFC00000"/>
      <name val="Arial"/>
      <family val="2"/>
    </font>
    <font>
      <sz val="14"/>
      <name val="Arial"/>
      <family val="2"/>
    </font>
    <font>
      <u/>
      <sz val="11"/>
      <color theme="10"/>
      <name val="Arial"/>
      <family val="2"/>
    </font>
    <font>
      <b/>
      <u/>
      <sz val="12"/>
      <color theme="10"/>
      <name val="Arial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19" fillId="0" borderId="0"/>
    <xf numFmtId="44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3" fillId="0" borderId="0" xfId="0" applyFont="1" applyAlignment="1" applyProtection="1">
      <alignment horizontal="left" vertical="top"/>
    </xf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</xf>
    <xf numFmtId="0" fontId="0" fillId="3" borderId="2" xfId="0" applyFill="1" applyBorder="1" applyProtection="1"/>
    <xf numFmtId="0" fontId="0" fillId="0" borderId="0" xfId="0" applyAlignment="1" applyProtection="1">
      <alignment horizontal="left"/>
    </xf>
    <xf numFmtId="0" fontId="2" fillId="2" borderId="1" xfId="0" applyFont="1" applyFill="1" applyBorder="1" applyProtection="1">
      <protection locked="0"/>
    </xf>
    <xf numFmtId="0" fontId="0" fillId="4" borderId="2" xfId="0" applyFill="1" applyBorder="1" applyProtection="1"/>
    <xf numFmtId="0" fontId="0" fillId="5" borderId="2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0" fillId="6" borderId="2" xfId="0" applyFill="1" applyBorder="1" applyProtection="1"/>
    <xf numFmtId="0" fontId="0" fillId="7" borderId="2" xfId="0" applyFill="1" applyBorder="1" applyProtection="1"/>
    <xf numFmtId="0" fontId="5" fillId="8" borderId="3" xfId="0" applyFont="1" applyFill="1" applyBorder="1" applyProtection="1"/>
    <xf numFmtId="1" fontId="0" fillId="0" borderId="4" xfId="0" applyNumberForma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right"/>
    </xf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0" fontId="5" fillId="0" borderId="4" xfId="0" applyFont="1" applyFill="1" applyBorder="1" applyProtection="1"/>
    <xf numFmtId="0" fontId="0" fillId="0" borderId="4" xfId="0" applyFill="1" applyBorder="1" applyAlignment="1" applyProtection="1">
      <alignment horizontal="left"/>
    </xf>
    <xf numFmtId="1" fontId="2" fillId="0" borderId="5" xfId="0" applyNumberFormat="1" applyFont="1" applyBorder="1" applyAlignment="1" applyProtection="1">
      <alignment horizontal="left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wrapText="1"/>
    </xf>
    <xf numFmtId="0" fontId="2" fillId="0" borderId="0" xfId="0" applyFont="1" applyProtection="1"/>
    <xf numFmtId="0" fontId="7" fillId="9" borderId="1" xfId="0" applyFont="1" applyFill="1" applyBorder="1" applyProtection="1"/>
    <xf numFmtId="0" fontId="0" fillId="9" borderId="1" xfId="0" applyFill="1" applyBorder="1" applyProtection="1"/>
    <xf numFmtId="0" fontId="0" fillId="9" borderId="1" xfId="0" applyFill="1" applyBorder="1" applyAlignment="1" applyProtection="1">
      <alignment horizontal="center"/>
    </xf>
    <xf numFmtId="0" fontId="0" fillId="9" borderId="1" xfId="0" applyFill="1" applyBorder="1" applyProtection="1">
      <protection locked="0"/>
    </xf>
    <xf numFmtId="1" fontId="8" fillId="0" borderId="1" xfId="0" applyNumberFormat="1" applyFont="1" applyBorder="1" applyAlignment="1" applyProtection="1">
      <alignment horizontal="left" vertical="center"/>
    </xf>
    <xf numFmtId="0" fontId="8" fillId="0" borderId="1" xfId="0" applyFont="1" applyFill="1" applyBorder="1" applyProtection="1"/>
    <xf numFmtId="164" fontId="9" fillId="0" borderId="6" xfId="0" applyNumberFormat="1" applyFont="1" applyFill="1" applyBorder="1" applyAlignment="1" applyProtection="1">
      <alignment horizontal="center"/>
    </xf>
    <xf numFmtId="164" fontId="10" fillId="10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Protection="1"/>
    <xf numFmtId="0" fontId="0" fillId="0" borderId="1" xfId="0" applyFill="1" applyBorder="1" applyProtection="1"/>
    <xf numFmtId="0" fontId="0" fillId="0" borderId="1" xfId="0" applyBorder="1" applyProtection="1">
      <protection locked="0"/>
    </xf>
    <xf numFmtId="0" fontId="0" fillId="11" borderId="1" xfId="0" applyFill="1" applyBorder="1" applyProtection="1">
      <protection locked="0"/>
    </xf>
    <xf numFmtId="164" fontId="0" fillId="0" borderId="1" xfId="0" applyNumberFormat="1" applyBorder="1" applyProtection="1"/>
    <xf numFmtId="0" fontId="11" fillId="9" borderId="1" xfId="0" applyFont="1" applyFill="1" applyBorder="1" applyProtection="1"/>
    <xf numFmtId="0" fontId="9" fillId="9" borderId="1" xfId="0" applyFont="1" applyFill="1" applyBorder="1" applyProtection="1"/>
    <xf numFmtId="164" fontId="9" fillId="9" borderId="6" xfId="0" applyNumberFormat="1" applyFont="1" applyFill="1" applyBorder="1" applyAlignment="1" applyProtection="1">
      <alignment horizontal="center"/>
    </xf>
    <xf numFmtId="164" fontId="9" fillId="9" borderId="1" xfId="0" applyNumberFormat="1" applyFont="1" applyFill="1" applyBorder="1" applyAlignment="1" applyProtection="1">
      <alignment horizontal="center"/>
    </xf>
    <xf numFmtId="164" fontId="0" fillId="9" borderId="1" xfId="0" applyNumberFormat="1" applyFill="1" applyBorder="1" applyProtection="1"/>
    <xf numFmtId="164" fontId="12" fillId="0" borderId="1" xfId="0" applyNumberFormat="1" applyFont="1" applyFill="1" applyBorder="1" applyAlignment="1" applyProtection="1">
      <alignment horizontal="center" vertical="center"/>
    </xf>
    <xf numFmtId="0" fontId="0" fillId="5" borderId="1" xfId="0" applyFill="1" applyBorder="1" applyProtection="1"/>
    <xf numFmtId="0" fontId="0" fillId="7" borderId="1" xfId="0" applyFill="1" applyBorder="1" applyProtection="1"/>
    <xf numFmtId="0" fontId="9" fillId="0" borderId="1" xfId="0" applyFont="1" applyBorder="1" applyProtection="1"/>
    <xf numFmtId="0" fontId="0" fillId="4" borderId="1" xfId="0" applyFill="1" applyBorder="1" applyProtection="1"/>
    <xf numFmtId="0" fontId="0" fillId="8" borderId="1" xfId="0" applyFill="1" applyBorder="1" applyProtection="1"/>
    <xf numFmtId="164" fontId="0" fillId="0" borderId="0" xfId="0" applyNumberFormat="1" applyProtection="1"/>
    <xf numFmtId="0" fontId="15" fillId="0" borderId="0" xfId="0" applyFont="1" applyFill="1" applyBorder="1" applyAlignment="1" applyProtection="1">
      <alignment vertical="center" wrapText="1"/>
    </xf>
    <xf numFmtId="1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44" fontId="17" fillId="0" borderId="0" xfId="1" applyFont="1" applyFill="1" applyBorder="1" applyAlignment="1" applyProtection="1">
      <alignment vertical="center"/>
    </xf>
    <xf numFmtId="0" fontId="2" fillId="0" borderId="7" xfId="0" applyFont="1" applyBorder="1" applyProtection="1"/>
    <xf numFmtId="0" fontId="0" fillId="0" borderId="7" xfId="0" applyBorder="1" applyProtection="1"/>
    <xf numFmtId="164" fontId="2" fillId="0" borderId="7" xfId="0" applyNumberFormat="1" applyFont="1" applyBorder="1" applyProtection="1"/>
    <xf numFmtId="0" fontId="16" fillId="0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16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" fontId="16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44" fontId="17" fillId="0" borderId="0" xfId="1" applyFont="1" applyBorder="1" applyAlignment="1" applyProtection="1">
      <alignment vertical="center"/>
    </xf>
    <xf numFmtId="0" fontId="16" fillId="12" borderId="8" xfId="0" applyFont="1" applyFill="1" applyBorder="1" applyAlignment="1" applyProtection="1">
      <alignment vertical="center"/>
    </xf>
    <xf numFmtId="0" fontId="16" fillId="12" borderId="9" xfId="0" applyFont="1" applyFill="1" applyBorder="1" applyAlignment="1" applyProtection="1">
      <alignment vertical="center" wrapText="1"/>
      <protection locked="0"/>
    </xf>
    <xf numFmtId="1" fontId="16" fillId="12" borderId="9" xfId="0" applyNumberFormat="1" applyFont="1" applyFill="1" applyBorder="1" applyAlignment="1" applyProtection="1">
      <alignment horizontal="center" vertical="center"/>
      <protection locked="0"/>
    </xf>
    <xf numFmtId="0" fontId="17" fillId="12" borderId="9" xfId="0" applyFont="1" applyFill="1" applyBorder="1" applyAlignment="1" applyProtection="1">
      <alignment horizontal="center" vertical="center"/>
      <protection locked="0"/>
    </xf>
    <xf numFmtId="0" fontId="16" fillId="12" borderId="9" xfId="0" applyFont="1" applyFill="1" applyBorder="1" applyAlignment="1" applyProtection="1">
      <alignment vertical="center"/>
      <protection locked="0"/>
    </xf>
    <xf numFmtId="0" fontId="18" fillId="12" borderId="9" xfId="0" applyFont="1" applyFill="1" applyBorder="1" applyAlignment="1" applyProtection="1">
      <alignment horizontal="center" vertical="center"/>
      <protection locked="0"/>
    </xf>
    <xf numFmtId="44" fontId="17" fillId="0" borderId="8" xfId="1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0" fillId="0" borderId="9" xfId="0" applyBorder="1" applyProtection="1"/>
    <xf numFmtId="0" fontId="0" fillId="0" borderId="10" xfId="0" applyBorder="1" applyProtection="1"/>
    <xf numFmtId="0" fontId="16" fillId="12" borderId="11" xfId="0" applyFont="1" applyFill="1" applyBorder="1" applyAlignment="1" applyProtection="1">
      <alignment vertical="center"/>
    </xf>
    <xf numFmtId="14" fontId="19" fillId="13" borderId="14" xfId="3" applyNumberFormat="1" applyFont="1" applyFill="1" applyBorder="1" applyAlignment="1" applyProtection="1">
      <alignment horizontal="center" vertical="center"/>
      <protection locked="0"/>
    </xf>
    <xf numFmtId="44" fontId="20" fillId="13" borderId="14" xfId="1" applyFont="1" applyFill="1" applyBorder="1" applyAlignment="1" applyProtection="1">
      <alignment horizontal="left" vertical="center"/>
      <protection locked="0"/>
    </xf>
    <xf numFmtId="0" fontId="21" fillId="12" borderId="0" xfId="3" applyFont="1" applyFill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vertical="center"/>
    </xf>
    <xf numFmtId="0" fontId="0" fillId="0" borderId="15" xfId="0" applyBorder="1" applyProtection="1"/>
    <xf numFmtId="0" fontId="22" fillId="12" borderId="0" xfId="3" applyFont="1" applyFill="1" applyBorder="1" applyAlignment="1" applyProtection="1">
      <alignment horizontal="left" vertical="center" wrapText="1"/>
      <protection locked="0"/>
    </xf>
    <xf numFmtId="1" fontId="16" fillId="12" borderId="0" xfId="0" applyNumberFormat="1" applyFont="1" applyFill="1" applyBorder="1" applyAlignment="1" applyProtection="1">
      <alignment horizontal="center" vertical="center"/>
      <protection locked="0"/>
    </xf>
    <xf numFmtId="0" fontId="22" fillId="12" borderId="0" xfId="3" applyFont="1" applyFill="1" applyBorder="1" applyAlignment="1" applyProtection="1">
      <alignment horizontal="center" vertical="center" wrapText="1"/>
      <protection locked="0"/>
    </xf>
    <xf numFmtId="44" fontId="22" fillId="12" borderId="0" xfId="4" applyFont="1" applyFill="1" applyBorder="1" applyAlignment="1" applyProtection="1">
      <alignment horizontal="left" vertical="center"/>
      <protection locked="0"/>
    </xf>
    <xf numFmtId="0" fontId="16" fillId="12" borderId="0" xfId="0" applyFont="1" applyFill="1" applyBorder="1" applyAlignment="1" applyProtection="1">
      <alignment horizontal="center" vertical="center"/>
      <protection locked="0"/>
    </xf>
    <xf numFmtId="44" fontId="16" fillId="0" borderId="11" xfId="1" applyFont="1" applyFill="1" applyBorder="1" applyAlignment="1" applyProtection="1">
      <alignment vertical="center"/>
    </xf>
    <xf numFmtId="0" fontId="22" fillId="12" borderId="0" xfId="3" applyFont="1" applyFill="1" applyBorder="1" applyAlignment="1" applyProtection="1">
      <alignment horizontal="left" vertical="center"/>
      <protection locked="0"/>
    </xf>
    <xf numFmtId="0" fontId="22" fillId="12" borderId="0" xfId="3" applyFont="1" applyFill="1" applyBorder="1" applyAlignment="1" applyProtection="1">
      <alignment horizontal="center" vertical="center"/>
      <protection locked="0"/>
    </xf>
    <xf numFmtId="44" fontId="23" fillId="12" borderId="0" xfId="4" applyFont="1" applyFill="1" applyBorder="1" applyAlignment="1" applyProtection="1">
      <alignment horizontal="center" vertical="center"/>
      <protection locked="0"/>
    </xf>
    <xf numFmtId="0" fontId="22" fillId="12" borderId="0" xfId="3" applyFont="1" applyFill="1" applyBorder="1" applyAlignment="1" applyProtection="1">
      <alignment vertical="center"/>
      <protection locked="0"/>
    </xf>
    <xf numFmtId="44" fontId="16" fillId="0" borderId="11" xfId="1" applyFont="1" applyBorder="1" applyAlignment="1" applyProtection="1">
      <alignment vertical="center"/>
    </xf>
    <xf numFmtId="44" fontId="21" fillId="12" borderId="0" xfId="4" applyFont="1" applyFill="1" applyBorder="1" applyAlignment="1" applyProtection="1">
      <alignment horizontal="center" vertical="center"/>
      <protection locked="0"/>
    </xf>
    <xf numFmtId="44" fontId="22" fillId="12" borderId="0" xfId="4" applyFont="1" applyFill="1" applyBorder="1" applyAlignment="1" applyProtection="1">
      <alignment horizontal="center" vertical="center"/>
      <protection locked="0"/>
    </xf>
    <xf numFmtId="0" fontId="0" fillId="0" borderId="11" xfId="0" applyBorder="1" applyProtection="1"/>
    <xf numFmtId="0" fontId="19" fillId="13" borderId="14" xfId="3" applyFont="1" applyFill="1" applyBorder="1" applyAlignment="1" applyProtection="1">
      <alignment horizontal="left" vertical="center"/>
      <protection locked="0"/>
    </xf>
    <xf numFmtId="0" fontId="16" fillId="12" borderId="0" xfId="0" applyFont="1" applyFill="1" applyBorder="1" applyAlignment="1" applyProtection="1">
      <alignment vertical="center"/>
      <protection locked="0"/>
    </xf>
    <xf numFmtId="0" fontId="24" fillId="12" borderId="0" xfId="0" applyFont="1" applyFill="1" applyBorder="1" applyAlignment="1" applyProtection="1">
      <alignment horizontal="center" vertical="center"/>
      <protection locked="0"/>
    </xf>
    <xf numFmtId="0" fontId="19" fillId="13" borderId="14" xfId="3" applyFont="1" applyFill="1" applyBorder="1" applyAlignment="1" applyProtection="1">
      <alignment vertical="center"/>
      <protection locked="0"/>
    </xf>
    <xf numFmtId="0" fontId="21" fillId="12" borderId="0" xfId="0" applyFont="1" applyFill="1" applyBorder="1" applyAlignment="1" applyProtection="1">
      <alignment horizontal="center" vertical="center"/>
      <protection locked="0"/>
    </xf>
    <xf numFmtId="0" fontId="21" fillId="12" borderId="0" xfId="3" applyFont="1" applyFill="1" applyBorder="1" applyAlignment="1" applyProtection="1">
      <alignment horizontal="center" vertical="center"/>
      <protection locked="0"/>
    </xf>
    <xf numFmtId="0" fontId="21" fillId="12" borderId="0" xfId="3" applyFont="1" applyFill="1" applyBorder="1" applyAlignment="1" applyProtection="1">
      <alignment horizontal="left" vertical="center"/>
      <protection locked="0"/>
    </xf>
    <xf numFmtId="0" fontId="22" fillId="12" borderId="0" xfId="3" applyFont="1" applyFill="1" applyBorder="1" applyAlignment="1" applyProtection="1">
      <alignment horizontal="left" vertical="top"/>
      <protection locked="0"/>
    </xf>
    <xf numFmtId="44" fontId="19" fillId="13" borderId="14" xfId="4" applyFont="1" applyFill="1" applyBorder="1" applyAlignment="1" applyProtection="1">
      <alignment horizontal="left" vertical="center"/>
      <protection locked="0"/>
    </xf>
    <xf numFmtId="44" fontId="24" fillId="12" borderId="0" xfId="1" applyFont="1" applyFill="1" applyBorder="1" applyAlignment="1" applyProtection="1">
      <alignment vertical="center"/>
      <protection locked="0"/>
    </xf>
    <xf numFmtId="44" fontId="16" fillId="0" borderId="25" xfId="1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0" fillId="0" borderId="4" xfId="0" applyBorder="1" applyProtection="1"/>
    <xf numFmtId="0" fontId="0" fillId="0" borderId="26" xfId="0" applyBorder="1" applyProtection="1"/>
    <xf numFmtId="0" fontId="21" fillId="0" borderId="0" xfId="3" applyFont="1" applyFill="1" applyBorder="1" applyAlignment="1" applyProtection="1">
      <alignment vertical="center"/>
      <protection locked="0"/>
    </xf>
    <xf numFmtId="0" fontId="21" fillId="0" borderId="0" xfId="3" applyFont="1" applyFill="1" applyBorder="1" applyAlignment="1" applyProtection="1">
      <alignment horizontal="center" vertical="center"/>
      <protection locked="0"/>
    </xf>
    <xf numFmtId="44" fontId="21" fillId="0" borderId="0" xfId="4" applyFont="1" applyFill="1" applyBorder="1" applyAlignment="1" applyProtection="1">
      <alignment horizontal="center" vertical="center"/>
      <protection locked="0"/>
    </xf>
    <xf numFmtId="44" fontId="16" fillId="0" borderId="0" xfId="1" applyFont="1" applyBorder="1" applyAlignment="1" applyProtection="1">
      <alignment vertical="center"/>
    </xf>
    <xf numFmtId="0" fontId="25" fillId="0" borderId="0" xfId="3" applyFont="1" applyFill="1" applyBorder="1" applyAlignment="1" applyProtection="1">
      <alignment horizontal="left" vertical="center"/>
      <protection locked="0"/>
    </xf>
    <xf numFmtId="0" fontId="26" fillId="0" borderId="0" xfId="3" applyFont="1" applyFill="1" applyBorder="1" applyAlignment="1" applyProtection="1">
      <alignment horizontal="center" vertical="center"/>
      <protection locked="0"/>
    </xf>
    <xf numFmtId="0" fontId="28" fillId="0" borderId="0" xfId="5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5" fillId="0" borderId="0" xfId="3" applyFont="1" applyFill="1" applyBorder="1" applyAlignment="1" applyProtection="1">
      <alignment horizontal="left" vertical="center"/>
    </xf>
    <xf numFmtId="0" fontId="26" fillId="0" borderId="0" xfId="3" applyFont="1" applyFill="1" applyBorder="1" applyAlignment="1" applyProtection="1">
      <alignment horizontal="center" vertical="center"/>
    </xf>
    <xf numFmtId="44" fontId="26" fillId="0" borderId="0" xfId="4" applyFont="1" applyFill="1" applyBorder="1" applyAlignment="1" applyProtection="1">
      <alignment horizontal="center" vertical="center"/>
    </xf>
    <xf numFmtId="0" fontId="26" fillId="0" borderId="0" xfId="3" applyFont="1" applyFill="1" applyBorder="1" applyAlignment="1" applyProtection="1">
      <alignment vertical="center"/>
    </xf>
    <xf numFmtId="0" fontId="26" fillId="0" borderId="0" xfId="3" applyFont="1" applyFill="1" applyAlignment="1" applyProtection="1">
      <alignment vertical="center"/>
    </xf>
    <xf numFmtId="0" fontId="26" fillId="0" borderId="0" xfId="3" applyFont="1" applyFill="1" applyAlignment="1" applyProtection="1">
      <alignment horizontal="center" vertical="center"/>
    </xf>
    <xf numFmtId="44" fontId="26" fillId="0" borderId="0" xfId="4" applyFont="1" applyFill="1" applyAlignment="1" applyProtection="1">
      <alignment horizontal="center" vertical="center"/>
    </xf>
    <xf numFmtId="44" fontId="16" fillId="0" borderId="0" xfId="1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 wrapText="1"/>
    </xf>
    <xf numFmtId="1" fontId="16" fillId="0" borderId="0" xfId="0" applyNumberFormat="1" applyFont="1" applyAlignment="1" applyProtection="1">
      <alignment horizontal="center" vertical="center"/>
    </xf>
    <xf numFmtId="0" fontId="8" fillId="9" borderId="1" xfId="2" applyFont="1" applyFill="1" applyBorder="1" applyAlignment="1" applyProtection="1">
      <alignment wrapText="1"/>
    </xf>
    <xf numFmtId="164" fontId="12" fillId="9" borderId="1" xfId="0" applyNumberFormat="1" applyFont="1" applyFill="1" applyBorder="1" applyAlignment="1" applyProtection="1">
      <alignment horizontal="center" vertical="center"/>
    </xf>
    <xf numFmtId="164" fontId="10" fillId="9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Border="1"/>
    <xf numFmtId="1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29" fillId="1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Fill="1" applyBorder="1"/>
    <xf numFmtId="0" fontId="0" fillId="6" borderId="1" xfId="0" applyFill="1" applyBorder="1" applyProtection="1"/>
    <xf numFmtId="1" fontId="14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/>
    <xf numFmtId="0" fontId="0" fillId="0" borderId="0" xfId="0" applyFill="1" applyProtection="1"/>
    <xf numFmtId="1" fontId="8" fillId="0" borderId="1" xfId="0" applyNumberFormat="1" applyFont="1" applyBorder="1" applyAlignment="1">
      <alignment horizontal="left"/>
    </xf>
    <xf numFmtId="0" fontId="8" fillId="0" borderId="1" xfId="0" applyFont="1" applyFill="1" applyBorder="1"/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9" fillId="13" borderId="12" xfId="3" applyFont="1" applyFill="1" applyBorder="1" applyAlignment="1" applyProtection="1">
      <alignment horizontal="left" vertical="center"/>
      <protection locked="0"/>
    </xf>
    <xf numFmtId="0" fontId="19" fillId="13" borderId="16" xfId="3" applyFont="1" applyFill="1" applyBorder="1" applyAlignment="1" applyProtection="1">
      <alignment horizontal="left" vertical="center"/>
      <protection locked="0"/>
    </xf>
    <xf numFmtId="0" fontId="19" fillId="13" borderId="13" xfId="3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</xf>
    <xf numFmtId="165" fontId="21" fillId="13" borderId="12" xfId="4" applyNumberFormat="1" applyFont="1" applyFill="1" applyBorder="1" applyAlignment="1" applyProtection="1">
      <alignment horizontal="center" vertical="center"/>
      <protection locked="0"/>
    </xf>
    <xf numFmtId="165" fontId="21" fillId="13" borderId="13" xfId="4" applyNumberFormat="1" applyFont="1" applyFill="1" applyBorder="1" applyAlignment="1" applyProtection="1">
      <alignment horizontal="center" vertical="center"/>
      <protection locked="0"/>
    </xf>
    <xf numFmtId="0" fontId="19" fillId="13" borderId="12" xfId="0" applyFont="1" applyFill="1" applyBorder="1" applyAlignment="1" applyProtection="1">
      <alignment horizontal="left" vertical="center"/>
      <protection locked="0"/>
    </xf>
    <xf numFmtId="0" fontId="19" fillId="13" borderId="13" xfId="0" applyFont="1" applyFill="1" applyBorder="1" applyAlignment="1" applyProtection="1">
      <alignment horizontal="left" vertical="center"/>
      <protection locked="0"/>
    </xf>
    <xf numFmtId="0" fontId="19" fillId="13" borderId="17" xfId="3" applyFont="1" applyFill="1" applyBorder="1" applyAlignment="1" applyProtection="1">
      <alignment horizontal="left" vertical="top" indent="1"/>
      <protection locked="0"/>
    </xf>
    <xf numFmtId="0" fontId="19" fillId="13" borderId="18" xfId="3" applyFont="1" applyFill="1" applyBorder="1" applyAlignment="1" applyProtection="1">
      <alignment horizontal="left" vertical="top" indent="1"/>
      <protection locked="0"/>
    </xf>
    <xf numFmtId="0" fontId="19" fillId="13" borderId="19" xfId="3" applyFont="1" applyFill="1" applyBorder="1" applyAlignment="1" applyProtection="1">
      <alignment horizontal="left" vertical="top" indent="1"/>
      <protection locked="0"/>
    </xf>
    <xf numFmtId="0" fontId="19" fillId="13" borderId="20" xfId="3" applyFont="1" applyFill="1" applyBorder="1" applyAlignment="1" applyProtection="1">
      <alignment horizontal="left" vertical="top" indent="1"/>
      <protection locked="0"/>
    </xf>
    <xf numFmtId="0" fontId="19" fillId="13" borderId="0" xfId="3" applyFont="1" applyFill="1" applyBorder="1" applyAlignment="1" applyProtection="1">
      <alignment horizontal="left" vertical="top" indent="1"/>
      <protection locked="0"/>
    </xf>
    <xf numFmtId="0" fontId="19" fillId="13" borderId="21" xfId="3" applyFont="1" applyFill="1" applyBorder="1" applyAlignment="1" applyProtection="1">
      <alignment horizontal="left" vertical="top" indent="1"/>
      <protection locked="0"/>
    </xf>
    <xf numFmtId="0" fontId="19" fillId="13" borderId="22" xfId="3" applyFont="1" applyFill="1" applyBorder="1" applyAlignment="1" applyProtection="1">
      <alignment horizontal="left" vertical="top" indent="1"/>
      <protection locked="0"/>
    </xf>
    <xf numFmtId="0" fontId="19" fillId="13" borderId="23" xfId="3" applyFont="1" applyFill="1" applyBorder="1" applyAlignment="1" applyProtection="1">
      <alignment horizontal="left" vertical="top" indent="1"/>
      <protection locked="0"/>
    </xf>
    <xf numFmtId="0" fontId="19" fillId="13" borderId="24" xfId="3" applyFont="1" applyFill="1" applyBorder="1" applyAlignment="1" applyProtection="1">
      <alignment horizontal="left" vertical="top" indent="1"/>
      <protection locked="0"/>
    </xf>
  </cellXfs>
  <cellStyles count="6">
    <cellStyle name="Currency" xfId="1" builtinId="4"/>
    <cellStyle name="Currency 2" xfId="4" xr:uid="{00000000-0005-0000-0000-000001000000}"/>
    <cellStyle name="Hyperlink" xfId="5" builtinId="8"/>
    <cellStyle name="Normal" xfId="0" builtinId="0"/>
    <cellStyle name="Normal 2" xfId="3" xr:uid="{00000000-0005-0000-0000-000004000000}"/>
    <cellStyle name="Normal_Walk With Jesus_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542924</xdr:rowOff>
    </xdr:from>
    <xdr:to>
      <xdr:col>2</xdr:col>
      <xdr:colOff>476250</xdr:colOff>
      <xdr:row>8</xdr:row>
      <xdr:rowOff>117174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73D92D-1492-41D9-A1CE-F66F130AB6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35" b="16038"/>
        <a:stretch/>
      </xdr:blipFill>
      <xdr:spPr>
        <a:xfrm>
          <a:off x="219075" y="542924"/>
          <a:ext cx="1781175" cy="154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tabSelected="1" workbookViewId="0">
      <selection activeCell="I19" sqref="I19"/>
    </sheetView>
  </sheetViews>
  <sheetFormatPr defaultRowHeight="15"/>
  <cols>
    <col min="1" max="1" width="3" style="2" customWidth="1"/>
    <col min="2" max="2" width="19.85546875" style="4" customWidth="1"/>
    <col min="3" max="3" width="62.42578125" style="2" customWidth="1"/>
    <col min="4" max="4" width="13.7109375" style="3" customWidth="1"/>
    <col min="5" max="5" width="13.28515625" style="2" customWidth="1"/>
    <col min="6" max="6" width="5.85546875" style="2" customWidth="1"/>
    <col min="7" max="7" width="4" style="2" customWidth="1"/>
    <col min="8" max="8" width="4.28515625" style="2" customWidth="1"/>
    <col min="9" max="9" width="14.28515625" style="2" customWidth="1"/>
    <col min="10" max="10" width="11.28515625" style="2" customWidth="1"/>
    <col min="11" max="11" width="12.5703125" style="2" customWidth="1"/>
    <col min="12" max="16384" width="9.140625" style="2"/>
  </cols>
  <sheetData>
    <row r="1" spans="2:14" ht="50.25" customHeight="1">
      <c r="B1" s="1" t="s">
        <v>0</v>
      </c>
    </row>
    <row r="2" spans="2:14">
      <c r="C2" s="5" t="s">
        <v>1</v>
      </c>
      <c r="D2" s="6"/>
      <c r="F2" s="160" t="s">
        <v>2</v>
      </c>
      <c r="G2" s="160"/>
      <c r="H2" s="160"/>
    </row>
    <row r="3" spans="2:14">
      <c r="C3" s="7" t="s">
        <v>3</v>
      </c>
      <c r="D3" s="6"/>
      <c r="E3" s="8" t="s">
        <v>4</v>
      </c>
      <c r="F3" s="9"/>
      <c r="G3" s="10" t="s">
        <v>5</v>
      </c>
    </row>
    <row r="4" spans="2:14">
      <c r="C4" s="7" t="s">
        <v>6</v>
      </c>
      <c r="E4" s="11">
        <v>98</v>
      </c>
      <c r="F4" s="12"/>
      <c r="G4" s="10" t="s">
        <v>7</v>
      </c>
    </row>
    <row r="5" spans="2:14">
      <c r="C5" s="7" t="s">
        <v>8</v>
      </c>
      <c r="E5" s="11">
        <v>25</v>
      </c>
      <c r="F5" s="13"/>
      <c r="G5" s="14" t="s">
        <v>9</v>
      </c>
    </row>
    <row r="6" spans="2:14">
      <c r="C6" s="15"/>
      <c r="E6" s="16"/>
      <c r="F6" s="17"/>
      <c r="G6" s="10" t="s">
        <v>10</v>
      </c>
    </row>
    <row r="7" spans="2:14">
      <c r="C7" s="15"/>
      <c r="E7" s="16"/>
      <c r="H7" s="18"/>
      <c r="I7" s="14" t="s">
        <v>11</v>
      </c>
    </row>
    <row r="8" spans="2:14">
      <c r="C8" s="7"/>
      <c r="E8" s="16"/>
      <c r="H8" s="19"/>
      <c r="I8" s="14" t="s">
        <v>12</v>
      </c>
    </row>
    <row r="9" spans="2:14">
      <c r="B9" s="20"/>
      <c r="C9" s="21"/>
      <c r="D9" s="22"/>
      <c r="E9" s="23"/>
      <c r="F9" s="23"/>
      <c r="G9" s="24"/>
      <c r="H9" s="25"/>
      <c r="I9" s="23"/>
      <c r="J9" s="23"/>
      <c r="K9" s="23"/>
    </row>
    <row r="10" spans="2:14" s="30" customFormat="1" ht="30">
      <c r="B10" s="26" t="s">
        <v>13</v>
      </c>
      <c r="C10" s="27" t="s">
        <v>14</v>
      </c>
      <c r="D10" s="28" t="s">
        <v>15</v>
      </c>
      <c r="E10" s="28" t="s">
        <v>16</v>
      </c>
      <c r="F10" s="27"/>
      <c r="G10" s="27"/>
      <c r="H10" s="27"/>
      <c r="I10" s="29" t="s">
        <v>17</v>
      </c>
      <c r="J10" s="29" t="s">
        <v>18</v>
      </c>
      <c r="K10" s="28" t="s">
        <v>19</v>
      </c>
    </row>
    <row r="11" spans="2:14" ht="18.75">
      <c r="B11" s="31" t="s">
        <v>20</v>
      </c>
      <c r="C11" s="32"/>
      <c r="D11" s="33"/>
      <c r="E11" s="32"/>
      <c r="F11" s="32"/>
      <c r="G11" s="32"/>
      <c r="H11" s="32"/>
      <c r="I11" s="34"/>
      <c r="J11" s="34"/>
      <c r="K11" s="32"/>
    </row>
    <row r="12" spans="2:14" ht="15.75">
      <c r="B12" s="35">
        <v>1210000314031</v>
      </c>
      <c r="C12" s="36" t="s">
        <v>21</v>
      </c>
      <c r="D12" s="37">
        <v>72.989999999999995</v>
      </c>
      <c r="E12" s="38">
        <v>98.99</v>
      </c>
      <c r="F12" s="39"/>
      <c r="G12" s="12"/>
      <c r="H12" s="40"/>
      <c r="I12" s="41">
        <f>IF($E$4&gt;0,1,"")</f>
        <v>1</v>
      </c>
      <c r="J12" s="42"/>
      <c r="K12" s="43">
        <f>IF($E$3="US",J12*D12,IF($E$3="CAN",J12*E12,"Enter Cell E3"))</f>
        <v>0</v>
      </c>
    </row>
    <row r="13" spans="2:14" ht="18.75">
      <c r="B13" s="44" t="s">
        <v>22</v>
      </c>
      <c r="C13" s="45"/>
      <c r="D13" s="46"/>
      <c r="E13" s="47"/>
      <c r="F13" s="32"/>
      <c r="G13" s="32"/>
      <c r="H13" s="32"/>
      <c r="I13" s="34"/>
      <c r="J13" s="34"/>
      <c r="K13" s="48"/>
    </row>
    <row r="14" spans="2:14" ht="15.75">
      <c r="B14" s="141">
        <v>1210000314192</v>
      </c>
      <c r="C14" s="146" t="s">
        <v>23</v>
      </c>
      <c r="D14" s="143">
        <v>10.99</v>
      </c>
      <c r="E14" s="144">
        <v>14.99</v>
      </c>
      <c r="F14" s="39"/>
      <c r="G14" s="50"/>
      <c r="H14" s="51"/>
      <c r="I14" s="41">
        <f>IF(($E$4)&gt;0,ROUNDUP(($E$4)/10,0),"")</f>
        <v>10</v>
      </c>
      <c r="J14" s="42"/>
      <c r="K14" s="43">
        <f>IF($E$3="US",J14*D14,IF($E$3="CAN",J14*E14,"Enter Cell E3"))</f>
        <v>0</v>
      </c>
      <c r="N14" s="2" t="s">
        <v>24</v>
      </c>
    </row>
    <row r="15" spans="2:14" ht="15.75">
      <c r="B15" s="141">
        <v>9781470761486</v>
      </c>
      <c r="C15" s="142" t="s">
        <v>25</v>
      </c>
      <c r="D15" s="143">
        <v>9.99</v>
      </c>
      <c r="E15" s="144">
        <v>13.49</v>
      </c>
      <c r="F15" s="39"/>
      <c r="G15" s="12"/>
      <c r="H15" s="51"/>
      <c r="I15" s="41">
        <f>IF(($E$4)&gt;0,1)</f>
        <v>1</v>
      </c>
      <c r="J15" s="42"/>
      <c r="K15" s="43">
        <f t="shared" ref="K15:K18" si="0">IF($E$3="US",J15*D15,IF($E$3="CAN",J15*E15,"Enter Cell E3"))</f>
        <v>0</v>
      </c>
    </row>
    <row r="16" spans="2:14" s="152" customFormat="1" ht="15.75">
      <c r="B16" s="148">
        <v>1210000314758</v>
      </c>
      <c r="C16" s="149" t="s">
        <v>26</v>
      </c>
      <c r="D16" s="143">
        <v>12.99</v>
      </c>
      <c r="E16" s="144">
        <v>17.989999999999998</v>
      </c>
      <c r="F16" s="39"/>
      <c r="G16" s="12"/>
      <c r="H16" s="18"/>
      <c r="I16" s="150">
        <f>IF(($E$4)&gt;0,1)</f>
        <v>1</v>
      </c>
      <c r="J16" s="42"/>
      <c r="K16" s="151">
        <f t="shared" si="0"/>
        <v>0</v>
      </c>
    </row>
    <row r="17" spans="2:11" ht="15.75">
      <c r="B17" s="141">
        <v>9781470761509</v>
      </c>
      <c r="C17" s="140" t="s">
        <v>27</v>
      </c>
      <c r="D17" s="143">
        <v>10.99</v>
      </c>
      <c r="E17" s="144">
        <v>14.99</v>
      </c>
      <c r="F17" s="39"/>
      <c r="G17" s="147"/>
      <c r="H17" s="51"/>
      <c r="I17" s="41">
        <f>IF(($E$5)&gt;0,ROUNDUP(($E$5)/10,0),"")</f>
        <v>3</v>
      </c>
      <c r="J17" s="42"/>
      <c r="K17" s="43">
        <f t="shared" si="0"/>
        <v>0</v>
      </c>
    </row>
    <row r="18" spans="2:11" ht="15.75">
      <c r="B18" s="141">
        <v>1210000314734</v>
      </c>
      <c r="C18" s="140" t="s">
        <v>28</v>
      </c>
      <c r="D18" s="143">
        <v>21.99</v>
      </c>
      <c r="E18" s="144">
        <v>29.99</v>
      </c>
      <c r="F18" s="39"/>
      <c r="G18" s="50"/>
      <c r="H18" s="51"/>
      <c r="I18" s="41">
        <f>IF(($E$4)&gt;0,ROUNDUP(($E$4)/50,0),"")</f>
        <v>2</v>
      </c>
      <c r="J18" s="42"/>
      <c r="K18" s="43">
        <f t="shared" si="0"/>
        <v>0</v>
      </c>
    </row>
    <row r="19" spans="2:11" ht="15.75">
      <c r="B19" s="141">
        <v>1210000314765</v>
      </c>
      <c r="C19" s="140" t="s">
        <v>29</v>
      </c>
      <c r="D19" s="143">
        <v>9.99</v>
      </c>
      <c r="E19" s="144">
        <v>13.49</v>
      </c>
      <c r="F19" s="39"/>
      <c r="G19" s="50"/>
      <c r="H19" s="51"/>
      <c r="I19" s="41">
        <f>IF(($E$5)&gt;0,ROUNDUP(($E$5)/10,0),"")</f>
        <v>3</v>
      </c>
      <c r="J19" s="42"/>
      <c r="K19" s="43">
        <f t="shared" ref="K19" si="1">IF($E$3="US",J19*D19,IF($E$3="CAN",J19*E19,"Enter Cell E3"))</f>
        <v>0</v>
      </c>
    </row>
    <row r="20" spans="2:11" ht="15.75">
      <c r="B20" s="153">
        <v>191487016506</v>
      </c>
      <c r="C20" s="154" t="s">
        <v>30</v>
      </c>
      <c r="D20" s="145">
        <v>7.99</v>
      </c>
      <c r="E20" s="144">
        <v>10.99</v>
      </c>
      <c r="F20" s="39"/>
      <c r="G20" s="53"/>
      <c r="H20" s="54"/>
      <c r="I20" s="41">
        <f t="shared" ref="I20:I22" si="2">IF($E$4&gt;0,1,"")</f>
        <v>1</v>
      </c>
      <c r="J20" s="42"/>
      <c r="K20" s="43">
        <f>IF($E$3="US",J20*D20,IF($E$3="CAN",J20*E20,"Enter Cell E3"))</f>
        <v>0</v>
      </c>
    </row>
    <row r="21" spans="2:11" ht="15.75">
      <c r="B21" s="155">
        <v>1210000311146</v>
      </c>
      <c r="C21" s="156" t="s">
        <v>31</v>
      </c>
      <c r="D21" s="143">
        <v>7.99</v>
      </c>
      <c r="E21" s="144">
        <v>10.99</v>
      </c>
      <c r="F21" s="39"/>
      <c r="G21" s="53"/>
      <c r="H21" s="54"/>
      <c r="I21" s="41">
        <f>IF(($E$5)&gt;0,ROUNDUP(($E$5)/5,0),"")</f>
        <v>5</v>
      </c>
      <c r="J21" s="42"/>
      <c r="K21" s="43">
        <f>IF($E$3="US",J21*D21,IF($E$3="CAN",J21*E21,"Enter Cell E3"))</f>
        <v>0</v>
      </c>
    </row>
    <row r="22" spans="2:11" ht="15.75">
      <c r="B22" s="155">
        <v>610563288991</v>
      </c>
      <c r="C22" s="156" t="s">
        <v>32</v>
      </c>
      <c r="D22" s="143">
        <v>5.99</v>
      </c>
      <c r="E22" s="144">
        <v>8.49</v>
      </c>
      <c r="F22" s="39"/>
      <c r="G22" s="53"/>
      <c r="H22" s="54"/>
      <c r="I22" s="41">
        <f t="shared" si="2"/>
        <v>1</v>
      </c>
      <c r="J22" s="42"/>
      <c r="K22" s="43">
        <f>IF($E$3="US",J22*D22,IF($E$3="CAN",J22*E22,"Enter Cell E3"))</f>
        <v>0</v>
      </c>
    </row>
    <row r="23" spans="2:11" ht="18.75">
      <c r="B23" s="44" t="s">
        <v>33</v>
      </c>
      <c r="C23" s="137"/>
      <c r="D23" s="138"/>
      <c r="E23" s="139"/>
      <c r="F23" s="32"/>
      <c r="G23" s="32"/>
      <c r="H23" s="32"/>
      <c r="I23" s="34"/>
      <c r="J23" s="34"/>
      <c r="K23" s="48"/>
    </row>
    <row r="24" spans="2:11" ht="15.75">
      <c r="B24" s="35">
        <v>1210000314772</v>
      </c>
      <c r="C24" s="140" t="s">
        <v>34</v>
      </c>
      <c r="D24" s="49">
        <v>28.99</v>
      </c>
      <c r="E24" s="38">
        <v>39.49</v>
      </c>
      <c r="F24" s="52"/>
      <c r="G24" s="12"/>
      <c r="H24" s="40"/>
      <c r="I24" s="41">
        <f>IF(($E$5)&gt;0,1)</f>
        <v>1</v>
      </c>
      <c r="J24" s="42"/>
      <c r="K24" s="43">
        <f>IF($E$3="US",J24*D24,IF($E$3="CAN",J24*E24,"Enter Cell E3"))</f>
        <v>0</v>
      </c>
    </row>
    <row r="25" spans="2:11" ht="15.75">
      <c r="B25" s="35">
        <v>1210000314741</v>
      </c>
      <c r="C25" s="140" t="s">
        <v>35</v>
      </c>
      <c r="D25" s="49">
        <v>7.99</v>
      </c>
      <c r="E25" s="38">
        <v>10.99</v>
      </c>
      <c r="F25" s="40"/>
      <c r="G25" s="53"/>
      <c r="H25" s="40"/>
      <c r="I25" s="41">
        <f t="shared" ref="I25:I28" si="3">IF($E$4&gt;0,1,"")</f>
        <v>1</v>
      </c>
      <c r="J25" s="42"/>
      <c r="K25" s="43">
        <f>IF($E$3="US",J25*D25,IF($E$3="CAN",J25*E25,"Enter Cell E3"))</f>
        <v>0</v>
      </c>
    </row>
    <row r="26" spans="2:11" ht="15.75">
      <c r="B26" s="141">
        <v>1210000305718</v>
      </c>
      <c r="C26" s="154" t="s">
        <v>36</v>
      </c>
      <c r="D26" s="143">
        <v>5.99</v>
      </c>
      <c r="E26" s="144">
        <v>8.49</v>
      </c>
      <c r="F26" s="40"/>
      <c r="G26" s="53"/>
      <c r="H26" s="54"/>
      <c r="I26" s="41"/>
      <c r="J26" s="42"/>
      <c r="K26" s="43">
        <f>IF($E$3="US",J26*D26,IF($E$3="CAN",J26*E26,"Enter Cell E3"))</f>
        <v>0</v>
      </c>
    </row>
    <row r="27" spans="2:11" ht="15.75">
      <c r="B27" s="141">
        <v>9781470734633</v>
      </c>
      <c r="C27" s="154" t="s">
        <v>37</v>
      </c>
      <c r="D27" s="145">
        <v>19.489999999999998</v>
      </c>
      <c r="E27" s="144">
        <v>28.49</v>
      </c>
      <c r="F27" s="40"/>
      <c r="G27" s="53"/>
      <c r="H27" s="54"/>
      <c r="I27" s="41"/>
      <c r="J27" s="42"/>
      <c r="K27" s="43">
        <f>IF($E$3="US",J27*D27,IF($E$3="CAN",J27*E27,"Enter Cell E3"))</f>
        <v>0</v>
      </c>
    </row>
    <row r="28" spans="2:11" ht="15.75">
      <c r="B28" s="141">
        <v>9781470734695</v>
      </c>
      <c r="C28" s="154" t="s">
        <v>38</v>
      </c>
      <c r="D28" s="143">
        <v>5.49</v>
      </c>
      <c r="E28" s="144">
        <v>7.49</v>
      </c>
      <c r="F28" s="40"/>
      <c r="G28" s="53"/>
      <c r="H28" s="54"/>
      <c r="I28" s="41"/>
      <c r="J28" s="42"/>
      <c r="K28" s="43">
        <f>IF($E$3="US",J28*D28,IF($E$3="CAN",J28*E28,"Enter Cell E3"))</f>
        <v>0</v>
      </c>
    </row>
    <row r="32" spans="2:11">
      <c r="I32" s="30" t="s">
        <v>39</v>
      </c>
      <c r="K32" s="55">
        <f>SUM(K12:K28)</f>
        <v>0</v>
      </c>
    </row>
    <row r="33" spans="1:11">
      <c r="I33" s="30" t="s">
        <v>40</v>
      </c>
      <c r="K33" s="55"/>
    </row>
    <row r="34" spans="1:11">
      <c r="I34" s="30" t="s">
        <v>41</v>
      </c>
      <c r="K34" s="55"/>
    </row>
    <row r="35" spans="1:11">
      <c r="I35" s="30"/>
      <c r="K35" s="55"/>
    </row>
    <row r="36" spans="1:11" ht="18.75" thickBot="1">
      <c r="C36" s="56"/>
      <c r="D36" s="57"/>
      <c r="E36" s="58"/>
      <c r="F36" s="59"/>
      <c r="G36" s="60"/>
      <c r="H36" s="61"/>
      <c r="I36" s="62" t="s">
        <v>42</v>
      </c>
      <c r="J36" s="63"/>
      <c r="K36" s="64">
        <f>SUM(K32-K33+K34)</f>
        <v>0</v>
      </c>
    </row>
    <row r="37" spans="1:11" ht="18">
      <c r="C37" s="65"/>
      <c r="D37" s="57"/>
      <c r="E37" s="58"/>
      <c r="F37" s="59"/>
      <c r="G37" s="60"/>
      <c r="H37" s="61"/>
      <c r="I37" s="66"/>
    </row>
    <row r="38" spans="1:11" ht="18">
      <c r="A38" s="67"/>
      <c r="B38" s="68" t="s">
        <v>43</v>
      </c>
      <c r="C38" s="69"/>
      <c r="D38" s="70"/>
      <c r="E38" s="71"/>
      <c r="F38" s="72"/>
      <c r="G38" s="73"/>
      <c r="H38" s="67"/>
      <c r="I38" s="66"/>
    </row>
    <row r="39" spans="1:11" ht="18">
      <c r="A39" s="74"/>
      <c r="B39" s="75"/>
      <c r="C39" s="76"/>
      <c r="D39" s="77"/>
      <c r="E39" s="78"/>
      <c r="F39" s="79"/>
      <c r="G39" s="80"/>
      <c r="H39" s="81"/>
      <c r="I39" s="82"/>
      <c r="J39" s="82"/>
      <c r="K39" s="83"/>
    </row>
    <row r="40" spans="1:11" ht="16.5">
      <c r="A40" s="84"/>
      <c r="B40" s="157"/>
      <c r="C40" s="159"/>
      <c r="D40" s="85"/>
      <c r="E40" s="86"/>
      <c r="F40" s="87"/>
      <c r="G40" s="88"/>
      <c r="H40" s="71"/>
      <c r="I40" s="66"/>
      <c r="J40" s="66"/>
      <c r="K40" s="89"/>
    </row>
    <row r="41" spans="1:11" ht="25.5">
      <c r="A41" s="84"/>
      <c r="B41" s="90" t="s">
        <v>44</v>
      </c>
      <c r="C41" s="91"/>
      <c r="D41" s="92" t="s">
        <v>45</v>
      </c>
      <c r="E41" s="93" t="s">
        <v>46</v>
      </c>
      <c r="F41" s="94"/>
      <c r="G41" s="88"/>
      <c r="H41" s="71"/>
      <c r="I41" s="66"/>
      <c r="J41" s="66"/>
      <c r="K41" s="89"/>
    </row>
    <row r="42" spans="1:11" ht="16.5">
      <c r="A42" s="84"/>
      <c r="B42" s="157"/>
      <c r="C42" s="159"/>
      <c r="D42" s="161"/>
      <c r="E42" s="162"/>
      <c r="F42" s="87"/>
      <c r="G42" s="95"/>
      <c r="H42" s="71"/>
      <c r="I42" s="66"/>
      <c r="J42" s="66"/>
      <c r="K42" s="89"/>
    </row>
    <row r="43" spans="1:11" ht="16.5">
      <c r="A43" s="84"/>
      <c r="B43" s="96" t="s">
        <v>47</v>
      </c>
      <c r="C43" s="97"/>
      <c r="D43" s="98" t="s">
        <v>48</v>
      </c>
      <c r="E43" s="99"/>
      <c r="F43" s="87"/>
      <c r="G43" s="100"/>
      <c r="H43" s="71"/>
      <c r="I43" s="66"/>
      <c r="J43" s="66"/>
      <c r="K43" s="89"/>
    </row>
    <row r="44" spans="1:11" ht="16.5">
      <c r="A44" s="84"/>
      <c r="B44" s="157"/>
      <c r="C44" s="159"/>
      <c r="D44" s="101"/>
      <c r="E44" s="87"/>
      <c r="F44" s="87"/>
      <c r="G44" s="95"/>
      <c r="H44" s="71"/>
      <c r="I44" s="66"/>
      <c r="J44" s="66"/>
      <c r="K44" s="89"/>
    </row>
    <row r="45" spans="1:11" ht="16.5">
      <c r="A45" s="84"/>
      <c r="B45" s="96" t="s">
        <v>49</v>
      </c>
      <c r="C45" s="97"/>
      <c r="D45" s="102"/>
      <c r="E45" s="99"/>
      <c r="F45" s="87"/>
      <c r="G45" s="100"/>
      <c r="H45" s="71"/>
      <c r="I45" s="66"/>
      <c r="J45" s="66"/>
      <c r="K45" s="89"/>
    </row>
    <row r="46" spans="1:11" ht="16.5">
      <c r="A46" s="84"/>
      <c r="B46" s="157"/>
      <c r="C46" s="158"/>
      <c r="D46" s="158"/>
      <c r="E46" s="159"/>
      <c r="F46" s="87"/>
      <c r="G46" s="103"/>
      <c r="H46" s="71"/>
      <c r="I46" s="66"/>
      <c r="J46" s="66"/>
      <c r="K46" s="89"/>
    </row>
    <row r="47" spans="1:11" ht="16.5">
      <c r="A47" s="84"/>
      <c r="B47" s="96" t="s">
        <v>50</v>
      </c>
      <c r="C47" s="97"/>
      <c r="D47" s="102"/>
      <c r="E47" s="96"/>
      <c r="F47" s="87"/>
      <c r="G47" s="103"/>
      <c r="H47" s="71"/>
      <c r="I47" s="66"/>
      <c r="J47" s="66"/>
      <c r="K47" s="89"/>
    </row>
    <row r="48" spans="1:11" ht="16.5">
      <c r="A48" s="84"/>
      <c r="B48" s="104"/>
      <c r="C48" s="104"/>
      <c r="D48" s="157"/>
      <c r="E48" s="159"/>
      <c r="F48" s="105"/>
      <c r="G48" s="103"/>
      <c r="H48" s="71"/>
      <c r="I48" s="66"/>
      <c r="J48" s="66"/>
      <c r="K48" s="89"/>
    </row>
    <row r="49" spans="1:11" ht="16.5">
      <c r="A49" s="84"/>
      <c r="B49" s="96" t="s">
        <v>51</v>
      </c>
      <c r="C49" s="96" t="s">
        <v>52</v>
      </c>
      <c r="D49" s="102" t="s">
        <v>53</v>
      </c>
      <c r="E49" s="106"/>
      <c r="F49" s="105"/>
      <c r="G49" s="103"/>
      <c r="H49" s="71"/>
      <c r="I49" s="66"/>
      <c r="J49" s="66"/>
      <c r="K49" s="89"/>
    </row>
    <row r="50" spans="1:11" ht="16.5">
      <c r="A50" s="84"/>
      <c r="B50" s="107"/>
      <c r="C50" s="157"/>
      <c r="D50" s="158"/>
      <c r="E50" s="159"/>
      <c r="F50" s="108"/>
      <c r="G50" s="103"/>
      <c r="H50" s="71"/>
      <c r="I50" s="66"/>
      <c r="J50" s="66"/>
      <c r="K50" s="89"/>
    </row>
    <row r="51" spans="1:11" ht="16.5">
      <c r="A51" s="84"/>
      <c r="B51" s="96" t="s">
        <v>54</v>
      </c>
      <c r="C51" s="96" t="s">
        <v>55</v>
      </c>
      <c r="D51" s="102"/>
      <c r="E51" s="99"/>
      <c r="F51" s="108"/>
      <c r="G51" s="103"/>
      <c r="H51" s="71"/>
      <c r="I51" s="66"/>
      <c r="J51" s="66"/>
      <c r="K51" s="89"/>
    </row>
    <row r="52" spans="1:11" ht="16.5">
      <c r="A52" s="84"/>
      <c r="B52" s="107"/>
      <c r="C52" s="109"/>
      <c r="D52" s="101"/>
      <c r="E52" s="87"/>
      <c r="F52" s="108"/>
      <c r="G52" s="103"/>
      <c r="H52" s="71"/>
      <c r="I52" s="66"/>
      <c r="J52" s="66"/>
      <c r="K52" s="89"/>
    </row>
    <row r="53" spans="1:11" ht="16.5">
      <c r="A53" s="84"/>
      <c r="B53" s="96" t="s">
        <v>56</v>
      </c>
      <c r="C53" s="97"/>
      <c r="D53" s="101"/>
      <c r="E53" s="110"/>
      <c r="F53" s="108"/>
      <c r="G53" s="103"/>
      <c r="H53" s="71"/>
      <c r="I53" s="66"/>
      <c r="J53" s="66"/>
      <c r="K53" s="89"/>
    </row>
    <row r="54" spans="1:11" ht="16.5">
      <c r="A54" s="84"/>
      <c r="B54" s="107"/>
      <c r="C54" s="109"/>
      <c r="D54" s="101"/>
      <c r="E54" s="87"/>
      <c r="F54" s="108"/>
      <c r="G54" s="103"/>
      <c r="H54" s="71"/>
      <c r="I54" s="66"/>
      <c r="J54" s="66"/>
      <c r="K54" s="89"/>
    </row>
    <row r="55" spans="1:11" ht="16.5">
      <c r="A55" s="84"/>
      <c r="B55" s="96" t="s">
        <v>57</v>
      </c>
      <c r="C55" s="109"/>
      <c r="D55" s="101"/>
      <c r="E55" s="110"/>
      <c r="F55" s="108"/>
      <c r="G55" s="103"/>
      <c r="H55" s="71"/>
      <c r="I55" s="66"/>
      <c r="J55" s="66"/>
      <c r="K55" s="89"/>
    </row>
    <row r="56" spans="1:11" ht="16.5">
      <c r="A56" s="84"/>
      <c r="B56" s="157"/>
      <c r="C56" s="158"/>
      <c r="D56" s="158"/>
      <c r="E56" s="159"/>
      <c r="F56" s="108"/>
      <c r="G56" s="103"/>
      <c r="H56" s="71"/>
      <c r="I56" s="66"/>
      <c r="J56" s="66"/>
      <c r="K56" s="89"/>
    </row>
    <row r="57" spans="1:11" ht="16.5">
      <c r="A57" s="84"/>
      <c r="B57" s="111" t="s">
        <v>50</v>
      </c>
      <c r="C57" s="109"/>
      <c r="D57" s="101"/>
      <c r="E57" s="110"/>
      <c r="F57" s="108"/>
      <c r="G57" s="103"/>
      <c r="H57" s="71"/>
      <c r="I57" s="66"/>
      <c r="J57" s="66"/>
      <c r="K57" s="89"/>
    </row>
    <row r="58" spans="1:11" ht="16.5">
      <c r="A58" s="84"/>
      <c r="B58" s="104"/>
      <c r="C58" s="112"/>
      <c r="D58" s="163"/>
      <c r="E58" s="164"/>
      <c r="F58" s="105"/>
      <c r="G58" s="103"/>
      <c r="H58" s="71"/>
      <c r="I58" s="66"/>
      <c r="J58" s="66"/>
      <c r="K58" s="89"/>
    </row>
    <row r="59" spans="1:11" ht="16.5">
      <c r="A59" s="84"/>
      <c r="B59" s="96" t="s">
        <v>51</v>
      </c>
      <c r="C59" s="96" t="s">
        <v>52</v>
      </c>
      <c r="D59" s="102" t="s">
        <v>53</v>
      </c>
      <c r="E59" s="113"/>
      <c r="F59" s="105"/>
      <c r="G59" s="103"/>
      <c r="H59" s="71"/>
      <c r="I59" s="66"/>
      <c r="J59" s="66"/>
      <c r="K59" s="89"/>
    </row>
    <row r="60" spans="1:11" ht="16.5">
      <c r="A60" s="84"/>
      <c r="B60" s="104"/>
      <c r="C60" s="109"/>
      <c r="D60" s="101"/>
      <c r="E60" s="87"/>
      <c r="F60" s="108"/>
      <c r="G60" s="103"/>
      <c r="H60" s="71"/>
      <c r="I60" s="66"/>
      <c r="J60" s="66"/>
      <c r="K60" s="89"/>
    </row>
    <row r="61" spans="1:11" ht="16.5">
      <c r="A61" s="84"/>
      <c r="B61" s="96" t="s">
        <v>54</v>
      </c>
      <c r="C61" s="109"/>
      <c r="D61" s="101"/>
      <c r="E61" s="110"/>
      <c r="F61" s="108"/>
      <c r="G61" s="100"/>
      <c r="H61" s="71"/>
      <c r="I61" s="16"/>
      <c r="J61" s="66"/>
      <c r="K61" s="89"/>
    </row>
    <row r="62" spans="1:11" ht="16.5">
      <c r="A62" s="84"/>
      <c r="B62" s="104"/>
      <c r="C62" s="109"/>
      <c r="D62" s="101"/>
      <c r="E62" s="110"/>
      <c r="F62" s="108"/>
      <c r="G62" s="95"/>
      <c r="H62" s="71"/>
      <c r="I62" s="16"/>
      <c r="J62" s="66"/>
      <c r="K62" s="89"/>
    </row>
    <row r="63" spans="1:11" ht="16.5">
      <c r="A63" s="84"/>
      <c r="B63" s="96" t="s">
        <v>58</v>
      </c>
      <c r="C63" s="109"/>
      <c r="D63" s="101"/>
      <c r="E63" s="110"/>
      <c r="F63" s="108"/>
      <c r="G63" s="100"/>
      <c r="H63" s="71"/>
      <c r="I63" s="16"/>
      <c r="J63" s="66"/>
      <c r="K63" s="89"/>
    </row>
    <row r="64" spans="1:11" ht="16.5">
      <c r="A64" s="84"/>
      <c r="B64" s="104"/>
      <c r="C64" s="109"/>
      <c r="D64" s="101"/>
      <c r="E64" s="110"/>
      <c r="F64" s="108"/>
      <c r="G64" s="95"/>
      <c r="H64" s="71"/>
      <c r="I64" s="16"/>
      <c r="J64" s="66"/>
      <c r="K64" s="89"/>
    </row>
    <row r="65" spans="1:11" ht="16.5">
      <c r="A65" s="84"/>
      <c r="B65" s="96" t="s">
        <v>59</v>
      </c>
      <c r="C65" s="109"/>
      <c r="D65" s="101"/>
      <c r="E65" s="110"/>
      <c r="F65" s="108"/>
      <c r="G65" s="95"/>
      <c r="H65" s="71"/>
      <c r="I65" s="16"/>
      <c r="J65" s="66"/>
      <c r="K65" s="89"/>
    </row>
    <row r="66" spans="1:11" ht="16.5">
      <c r="A66" s="84"/>
      <c r="B66" s="165"/>
      <c r="C66" s="166"/>
      <c r="D66" s="166"/>
      <c r="E66" s="167"/>
      <c r="F66" s="108"/>
      <c r="G66" s="95"/>
      <c r="H66" s="71"/>
      <c r="I66" s="16"/>
      <c r="J66" s="66"/>
      <c r="K66" s="89"/>
    </row>
    <row r="67" spans="1:11" ht="16.5">
      <c r="A67" s="84"/>
      <c r="B67" s="168"/>
      <c r="C67" s="169"/>
      <c r="D67" s="169"/>
      <c r="E67" s="170"/>
      <c r="F67" s="108"/>
      <c r="G67" s="95"/>
      <c r="H67" s="71"/>
      <c r="I67" s="16"/>
      <c r="J67" s="66"/>
      <c r="K67" s="89"/>
    </row>
    <row r="68" spans="1:11" ht="16.5">
      <c r="A68" s="84"/>
      <c r="B68" s="171"/>
      <c r="C68" s="172"/>
      <c r="D68" s="172"/>
      <c r="E68" s="173"/>
      <c r="F68" s="108"/>
      <c r="G68" s="95"/>
      <c r="H68" s="71"/>
      <c r="I68" s="16"/>
      <c r="J68" s="66"/>
      <c r="K68" s="89"/>
    </row>
    <row r="69" spans="1:11" ht="16.5">
      <c r="A69" s="84"/>
      <c r="B69" s="96" t="s">
        <v>60</v>
      </c>
      <c r="C69" s="109"/>
      <c r="D69" s="101"/>
      <c r="E69" s="110"/>
      <c r="F69" s="108"/>
      <c r="G69" s="114"/>
      <c r="H69" s="115"/>
      <c r="I69" s="23"/>
      <c r="J69" s="116"/>
      <c r="K69" s="117"/>
    </row>
    <row r="70" spans="1:11" ht="16.5">
      <c r="A70" s="71"/>
      <c r="B70" s="118"/>
      <c r="C70" s="119"/>
      <c r="D70" s="120"/>
      <c r="E70" s="118"/>
      <c r="F70" s="118"/>
      <c r="G70" s="121"/>
      <c r="H70" s="71"/>
    </row>
    <row r="71" spans="1:11" ht="18">
      <c r="A71" s="71"/>
      <c r="B71" s="122"/>
      <c r="C71" s="123"/>
      <c r="D71" s="124"/>
      <c r="E71" s="125"/>
      <c r="F71" s="125"/>
      <c r="G71" s="121"/>
      <c r="H71" s="71"/>
    </row>
    <row r="72" spans="1:11" ht="18">
      <c r="A72" s="71"/>
      <c r="B72" s="126"/>
      <c r="C72" s="127"/>
      <c r="D72" s="128"/>
      <c r="E72" s="129"/>
      <c r="F72" s="129"/>
      <c r="G72" s="121"/>
      <c r="H72" s="71"/>
    </row>
    <row r="73" spans="1:11" ht="18">
      <c r="A73" s="71"/>
      <c r="B73" s="129"/>
      <c r="C73" s="127"/>
      <c r="D73" s="128"/>
      <c r="E73" s="129"/>
      <c r="F73" s="129"/>
      <c r="G73" s="121"/>
      <c r="H73" s="71"/>
    </row>
    <row r="74" spans="1:11" ht="18">
      <c r="A74" s="67"/>
      <c r="B74" s="130"/>
      <c r="C74" s="131"/>
      <c r="D74" s="132"/>
      <c r="E74" s="130"/>
      <c r="F74" s="130"/>
      <c r="G74" s="133"/>
      <c r="H74" s="67"/>
    </row>
    <row r="75" spans="1:11" ht="16.5">
      <c r="A75" s="67"/>
      <c r="B75" s="67"/>
      <c r="C75" s="67"/>
      <c r="D75" s="134"/>
      <c r="E75" s="67"/>
      <c r="F75" s="67"/>
      <c r="G75" s="67"/>
      <c r="H75" s="67"/>
    </row>
    <row r="76" spans="1:11" ht="16.5">
      <c r="A76" s="67"/>
      <c r="B76" s="67"/>
      <c r="C76" s="67"/>
      <c r="D76" s="134"/>
      <c r="E76" s="67"/>
      <c r="F76" s="67"/>
      <c r="G76" s="67"/>
      <c r="H76" s="67"/>
    </row>
    <row r="77" spans="1:11" ht="16.5">
      <c r="A77" s="67"/>
      <c r="B77" s="67"/>
      <c r="C77" s="67"/>
      <c r="D77" s="134"/>
      <c r="E77" s="67"/>
      <c r="F77" s="67"/>
      <c r="G77" s="67"/>
      <c r="H77" s="67"/>
    </row>
    <row r="78" spans="1:11" ht="16.5">
      <c r="A78" s="67"/>
      <c r="B78" s="67"/>
      <c r="C78" s="67"/>
      <c r="D78" s="134"/>
      <c r="E78" s="67"/>
      <c r="F78" s="67"/>
      <c r="G78" s="67"/>
      <c r="H78" s="67"/>
    </row>
    <row r="79" spans="1:11" ht="18">
      <c r="A79" s="67"/>
      <c r="B79" s="130"/>
      <c r="C79" s="131"/>
      <c r="D79" s="132"/>
      <c r="E79" s="130"/>
      <c r="F79" s="130"/>
      <c r="G79" s="133"/>
      <c r="H79" s="67"/>
    </row>
    <row r="80" spans="1:11" ht="16.5">
      <c r="A80" s="67"/>
      <c r="B80" s="135"/>
      <c r="C80" s="136"/>
      <c r="D80" s="134"/>
      <c r="E80" s="134"/>
      <c r="F80" s="134"/>
      <c r="G80" s="133"/>
      <c r="H80" s="67"/>
    </row>
  </sheetData>
  <mergeCells count="11">
    <mergeCell ref="D48:E48"/>
    <mergeCell ref="C50:E50"/>
    <mergeCell ref="B56:E56"/>
    <mergeCell ref="D58:E58"/>
    <mergeCell ref="B66:E68"/>
    <mergeCell ref="B46:E46"/>
    <mergeCell ref="F2:H2"/>
    <mergeCell ref="B40:C40"/>
    <mergeCell ref="B42:C42"/>
    <mergeCell ref="D42:E42"/>
    <mergeCell ref="B44:C44"/>
  </mergeCells>
  <dataValidations count="1">
    <dataValidation type="list" showInputMessage="1" showErrorMessage="1" sqref="E3" xr:uid="{00000000-0002-0000-0000-000000000000}">
      <formula1>"US,CAN"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Meghan Brown</dc:creator>
  <cp:keywords/>
  <dc:description/>
  <cp:lastModifiedBy>Meghan Brown</cp:lastModifiedBy>
  <cp:revision/>
  <dcterms:created xsi:type="dcterms:W3CDTF">2017-08-01T23:03:48Z</dcterms:created>
  <dcterms:modified xsi:type="dcterms:W3CDTF">2020-03-09T20:34:07Z</dcterms:modified>
  <cp:category/>
  <cp:contentStatus/>
</cp:coreProperties>
</file>